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90" activeTab="0"/>
  </bookViews>
  <sheets>
    <sheet name="Oprema upit" sheetId="1" r:id="rId1"/>
  </sheets>
  <definedNames>
    <definedName name="EPL_HEADER">#REF!</definedName>
    <definedName name="EPL_VALUES">#REF!</definedName>
    <definedName name="_xlnm.Print_Area" localSheetId="0">'Oprema upit'!$B$1:$H$39</definedName>
  </definedNames>
  <calcPr fullCalcOnLoad="1"/>
</workbook>
</file>

<file path=xl/sharedStrings.xml><?xml version="1.0" encoding="utf-8"?>
<sst xmlns="http://schemas.openxmlformats.org/spreadsheetml/2006/main" count="96" uniqueCount="74">
  <si>
    <t>PxC</t>
  </si>
  <si>
    <t>3046032</t>
  </si>
  <si>
    <t>IMP</t>
  </si>
  <si>
    <t>ATLAS HYDRA</t>
  </si>
  <si>
    <t>E485</t>
  </si>
  <si>
    <t>SE</t>
  </si>
  <si>
    <t>NTRON</t>
  </si>
  <si>
    <t>716Tx</t>
  </si>
  <si>
    <t>KIDS16</t>
  </si>
  <si>
    <t>KVA08</t>
  </si>
  <si>
    <t>CM DM 10</t>
  </si>
  <si>
    <t>KOD16</t>
  </si>
  <si>
    <t>C4, 2P A9F74204</t>
  </si>
  <si>
    <t>iC60N, A9F74106</t>
  </si>
  <si>
    <t>PRO ECO 240W 24DC 10A</t>
  </si>
  <si>
    <t>XB7EV03MP</t>
  </si>
  <si>
    <t>XB7EV03BP</t>
  </si>
  <si>
    <t>2966207</t>
  </si>
  <si>
    <t>2966171</t>
  </si>
  <si>
    <t>XB7NS8445</t>
  </si>
  <si>
    <t>3044636</t>
  </si>
  <si>
    <t>3044128</t>
  </si>
  <si>
    <t>Opis</t>
  </si>
  <si>
    <t>Model</t>
  </si>
  <si>
    <t>Količina</t>
  </si>
  <si>
    <t>Proizvođač</t>
  </si>
  <si>
    <t>IEI</t>
  </si>
  <si>
    <t>PPC-F15B</t>
  </si>
  <si>
    <t>KOV16</t>
  </si>
  <si>
    <t>KRA04</t>
  </si>
  <si>
    <t>RS485 eth/bus adapter</t>
  </si>
  <si>
    <t>Ethernet L2 industrijski switch, 16 RJ45 portova, potpuno upravljiv, redundantno napajanje 24VDC</t>
  </si>
  <si>
    <t>230V dvokontaktno rele</t>
  </si>
  <si>
    <t>24VDC jednokontaktno rele</t>
  </si>
  <si>
    <t>Osiguračka klema</t>
  </si>
  <si>
    <t>Jednospratna klema 2.5 mm2, UT2.5</t>
  </si>
  <si>
    <t>Dvospratna klema 2.5 mm2, UTTB2.5</t>
  </si>
  <si>
    <t>NSYCRNG126300</t>
  </si>
  <si>
    <t>Orman prema zahtevima krajnjeg kupca, nazidni metalni VxŠxD 1200x600x300, sa montažnom pločom</t>
  </si>
  <si>
    <t>MCB automat dupli 4A</t>
  </si>
  <si>
    <t>MCB automat jednopolni 6A</t>
  </si>
  <si>
    <t>Pomoćni kontakt za SE MCB</t>
  </si>
  <si>
    <t>TeSYS VARIO ručica</t>
  </si>
  <si>
    <t>KCF1PZ</t>
  </si>
  <si>
    <t>TeSYS VARIO telo rastavljača</t>
  </si>
  <si>
    <t>V02</t>
  </si>
  <si>
    <t>Preventa sigurnosni modula 24VDC</t>
  </si>
  <si>
    <t>XPSAC5121</t>
  </si>
  <si>
    <t>Signalna lampa fi 22 zelena 24VDC</t>
  </si>
  <si>
    <t>Signalna lampa fi 22 zelena 230VAC</t>
  </si>
  <si>
    <t>Harmony 7: Stop taster fi 22, plastični, zakretni, pecurka fi 40, 1NO+1NC, crveni, IP65</t>
  </si>
  <si>
    <t>Weidmuller</t>
  </si>
  <si>
    <t>Diodni modul</t>
  </si>
  <si>
    <t>Napajanje 24VDC</t>
  </si>
  <si>
    <t>Operatorski Panel osetljiv na dodir zajedno sa HDD</t>
  </si>
  <si>
    <t>---</t>
  </si>
  <si>
    <t>Cena / JM</t>
  </si>
  <si>
    <t>Cena Ukupno</t>
  </si>
  <si>
    <t>Ukupno RSD bez PDVa</t>
  </si>
  <si>
    <t>Napomene</t>
  </si>
  <si>
    <t>Garantni rok 2 godine od dana prijema</t>
  </si>
  <si>
    <t>Rok isporuke 21 dan od dostave radioničke dokumentacije koja je spremna.</t>
  </si>
  <si>
    <t>Modul ulaznih podataka: Modbus Interfejs. 16 Ulaza 24VDC</t>
  </si>
  <si>
    <t>Modul ulaznih podataka: Modbus Interfejs. 16 binarnih izlaza</t>
  </si>
  <si>
    <t xml:space="preserve">Modul ulaznih podataka: Modbus Interfejs. 8 naponskih Ulaza </t>
  </si>
  <si>
    <t>Modul ulaznih podataka: Modbus Interfejs. 8 naponskih izlaza</t>
  </si>
  <si>
    <t>Modul ulaznih podataka: Modbus Interfejs. 4 direktna PT100 ulaza</t>
  </si>
  <si>
    <t>Oprema se po testiranju, konfiguraciji i ostalim potrebnim doradama isporučuje u EU tako da je neophodno dostaviti CE sertifikat kako za pojedinačne komponente tako i za sklop (proizveden orman).</t>
  </si>
  <si>
    <t xml:space="preserve">IMP zadržava pravo da naplati penale u iznosu od 0.5% ugovorene vrednosti za svaki dan zakašnjenja do maksimalnog iznosa od 10% ugovorene vrednosti. </t>
  </si>
  <si>
    <t>Proizvodnja ormana prema projektovanim šemama delovanja i izgledu. Proizvodnja uključuje izradu, otvaranje otvora na vratima za panel i ostale elemente, montažu, montažni materijal (p/f žice boja i preseka prema projektu, OBO DIN šine, EC kanalice, šrafovi, vezice), montažni materijal, obeleživači, svetlo, grejač, prekidač za svetlo, termostat.
Po završetku proizvodnje obavezno je testiranje funkcionalnosti ormana u prisustvu IMP predstavnika u prostorijama isporučioca opreme.
Asembliran i testiran orman isporučiti na adresu IMP.</t>
  </si>
  <si>
    <t>PLC kontroler, sa mogućnošću izvršavanja postojeće implementacije algoritma upravljanja i regulacije na postojećem postojenju i eventualne modifikacije istog, konfiguracija, ON-line i programiranje jedinstvenim grafičkim FBD alatom, sa licencama IEC60870-5-104, MODBUS TCP(2 pravca) , MODBUS RTU (5 simulatanih pravaca sa najmanje 20 periferija), M-BUS (komunikacija sa 11 brojila energije) i integrisanim GPS prijemnikom tačnog vremena i 3G GSM modemom. Napajanje 24VDC, montaža na DIN šinu</t>
  </si>
  <si>
    <t xml:space="preserve">Deo opreme je dozvoljeno ponuditi drugog proizvođača ili modela od predloženog gornjom tabelom uz uslov da su identični po funkcionalnosti i kvalitetu i uz pisanu saglasnost naručioca izuzev pozicija 11 - 18 iz razloga kompatibilnosti implementacije i korišćenja istog algoritma sa postojećom opremom na objektu u EU. </t>
  </si>
  <si>
    <t>U slučaju kašnjenja više od 20 dana IMP ima pravo na raskid Ugovora i naplatu sredstava menice za dobro izvršenje posla bez naknade eventualnih troškova isporučiocu.</t>
  </si>
  <si>
    <t>Obavezno je dostaviti: sredstvo obezbeđenja za ozbiljnost ponude u vrednosti od 3 % vrednosti ponude bez PDV-a.(1 sopstvenu blanko menicu, kopiju depo kartona,  kopija OP obrazca, original menično ovlašćenje i kopija zahteva za registraciju menice u registru NBS)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</si>
</sst>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-* #,##0.000\ _€_-;\-* #,##0.000\ _€_-;_-* &quot;-&quot;??\ _€_-;_-@_-"/>
    <numFmt numFmtId="188" formatCode="_-* #,##0.0\ _€_-;\-* #,##0.0\ _€_-;_-* &quot;-&quot;??\ _€_-;_-@_-"/>
  </numFmts>
  <fonts count="41">
    <font>
      <sz val="10"/>
      <name val="Arial"/>
      <family val="0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29" borderId="3">
      <alignment/>
      <protection/>
    </xf>
    <xf numFmtId="0" fontId="2" fillId="30" borderId="3">
      <alignment/>
      <protection/>
    </xf>
    <xf numFmtId="0" fontId="1" fillId="29" borderId="3">
      <alignment/>
      <protection/>
    </xf>
    <xf numFmtId="0" fontId="0" fillId="31" borderId="3">
      <alignment/>
      <protection/>
    </xf>
    <xf numFmtId="0" fontId="2" fillId="0" borderId="3">
      <alignment/>
      <protection/>
    </xf>
    <xf numFmtId="0" fontId="3" fillId="32" borderId="3">
      <alignment textRotation="45"/>
      <protection/>
    </xf>
    <xf numFmtId="0" fontId="28" fillId="0" borderId="0" applyNumberFormat="0" applyFill="0" applyBorder="0" applyAlignment="0" applyProtection="0"/>
    <xf numFmtId="0" fontId="29" fillId="33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4" borderId="1" applyNumberFormat="0" applyAlignment="0" applyProtection="0"/>
    <xf numFmtId="0" fontId="35" fillId="0" borderId="7" applyNumberFormat="0" applyFill="0" applyAlignment="0" applyProtection="0"/>
    <xf numFmtId="0" fontId="36" fillId="35" borderId="0" applyNumberFormat="0" applyBorder="0" applyAlignment="0" applyProtection="0"/>
    <xf numFmtId="0" fontId="0" fillId="36" borderId="8" applyNumberFormat="0" applyFont="0" applyAlignment="0" applyProtection="0"/>
    <xf numFmtId="0" fontId="37" fillId="27" borderId="9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3" xfId="0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 quotePrefix="1">
      <alignment wrapText="1"/>
    </xf>
    <xf numFmtId="188" fontId="0" fillId="0" borderId="3" xfId="42" applyNumberFormat="1" applyFont="1" applyBorder="1" applyAlignment="1">
      <alignment/>
    </xf>
    <xf numFmtId="188" fontId="0" fillId="0" borderId="0" xfId="42" applyNumberFormat="1" applyFont="1" applyAlignment="1">
      <alignment horizontal="right"/>
    </xf>
    <xf numFmtId="188" fontId="0" fillId="37" borderId="3" xfId="42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/>
    </xf>
    <xf numFmtId="0" fontId="0" fillId="38" borderId="3" xfId="0" applyFont="1" applyFill="1" applyBorder="1" applyAlignment="1">
      <alignment horizontal="left" vertical="top" wrapText="1"/>
    </xf>
    <xf numFmtId="0" fontId="0" fillId="38" borderId="14" xfId="0" applyFont="1" applyFill="1" applyBorder="1" applyAlignment="1">
      <alignment horizontal="left" vertical="top" wrapText="1"/>
    </xf>
    <xf numFmtId="0" fontId="0" fillId="38" borderId="15" xfId="0" applyFont="1" applyFill="1" applyBorder="1" applyAlignment="1">
      <alignment horizontal="left" vertical="top" wrapText="1"/>
    </xf>
    <xf numFmtId="0" fontId="0" fillId="38" borderId="16" xfId="0" applyFont="1" applyFill="1" applyBorder="1" applyAlignment="1">
      <alignment horizontal="left" vertical="top" wrapText="1"/>
    </xf>
    <xf numFmtId="0" fontId="0" fillId="38" borderId="3" xfId="0" applyFont="1" applyFill="1" applyBorder="1" applyAlignment="1" quotePrefix="1">
      <alignment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plDataBaseStyle" xfId="46"/>
    <cellStyle name="EplDataHDStyle" xfId="47"/>
    <cellStyle name="EplDataIDStyle" xfId="48"/>
    <cellStyle name="EplDataROStyle" xfId="49"/>
    <cellStyle name="EplDataRWStyle" xfId="50"/>
    <cellStyle name="EplHeaderStyle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9"/>
  <sheetViews>
    <sheetView tabSelected="1" view="pageBreakPreview" zoomScaleSheetLayoutView="100" zoomScalePageLayoutView="0" workbookViewId="0" topLeftCell="A1">
      <selection activeCell="C33" sqref="C33:E33"/>
    </sheetView>
  </sheetViews>
  <sheetFormatPr defaultColWidth="9.140625" defaultRowHeight="12.75"/>
  <cols>
    <col min="1" max="1" width="14.140625" style="0" customWidth="1"/>
    <col min="2" max="2" width="11.8515625" style="0" customWidth="1"/>
    <col min="3" max="3" width="95.140625" style="1" customWidth="1"/>
    <col min="4" max="4" width="11.421875" style="0" customWidth="1"/>
    <col min="5" max="5" width="19.57421875" style="0" customWidth="1"/>
    <col min="6" max="6" width="9.57421875" style="0" customWidth="1"/>
    <col min="7" max="8" width="12.57421875" style="0" customWidth="1"/>
  </cols>
  <sheetData>
    <row r="1" spans="2:8" ht="12.75">
      <c r="B1" s="2"/>
      <c r="C1" s="12" t="s">
        <v>22</v>
      </c>
      <c r="D1" s="13" t="s">
        <v>25</v>
      </c>
      <c r="E1" s="13" t="s">
        <v>23</v>
      </c>
      <c r="F1" s="13" t="s">
        <v>24</v>
      </c>
      <c r="G1" s="13" t="s">
        <v>56</v>
      </c>
      <c r="H1" s="13" t="s">
        <v>57</v>
      </c>
    </row>
    <row r="2" spans="2:8" ht="12.75">
      <c r="B2" s="2">
        <v>1</v>
      </c>
      <c r="C2" s="3" t="s">
        <v>38</v>
      </c>
      <c r="D2" s="4" t="s">
        <v>5</v>
      </c>
      <c r="E2" s="2" t="s">
        <v>37</v>
      </c>
      <c r="F2" s="2">
        <v>1</v>
      </c>
      <c r="G2" s="8"/>
      <c r="H2" s="6">
        <f>G2*F2</f>
        <v>0</v>
      </c>
    </row>
    <row r="3" spans="2:8" ht="12.75">
      <c r="B3" s="2">
        <v>2</v>
      </c>
      <c r="C3" s="3" t="s">
        <v>39</v>
      </c>
      <c r="D3" s="4" t="s">
        <v>5</v>
      </c>
      <c r="E3" s="2" t="s">
        <v>12</v>
      </c>
      <c r="F3" s="2">
        <v>1</v>
      </c>
      <c r="G3" s="8"/>
      <c r="H3" s="6">
        <f aca="true" t="shared" si="0" ref="H3:H31">G3*F3</f>
        <v>0</v>
      </c>
    </row>
    <row r="4" spans="2:8" ht="12.75">
      <c r="B4" s="2">
        <v>3</v>
      </c>
      <c r="C4" s="3" t="s">
        <v>40</v>
      </c>
      <c r="D4" s="4" t="s">
        <v>5</v>
      </c>
      <c r="E4" s="2" t="s">
        <v>13</v>
      </c>
      <c r="F4" s="2">
        <v>1</v>
      </c>
      <c r="G4" s="8"/>
      <c r="H4" s="6">
        <f t="shared" si="0"/>
        <v>0</v>
      </c>
    </row>
    <row r="5" spans="2:8" ht="12.75">
      <c r="B5" s="2">
        <v>4</v>
      </c>
      <c r="C5" s="3" t="s">
        <v>41</v>
      </c>
      <c r="D5" s="4" t="s">
        <v>5</v>
      </c>
      <c r="E5" s="2"/>
      <c r="F5" s="2">
        <v>2</v>
      </c>
      <c r="G5" s="8"/>
      <c r="H5" s="6">
        <f t="shared" si="0"/>
        <v>0</v>
      </c>
    </row>
    <row r="6" spans="2:8" ht="12.75">
      <c r="B6" s="2">
        <v>5</v>
      </c>
      <c r="C6" s="3" t="s">
        <v>42</v>
      </c>
      <c r="D6" s="4" t="s">
        <v>5</v>
      </c>
      <c r="E6" s="2" t="s">
        <v>43</v>
      </c>
      <c r="F6" s="2">
        <v>1</v>
      </c>
      <c r="G6" s="8"/>
      <c r="H6" s="6">
        <f t="shared" si="0"/>
        <v>0</v>
      </c>
    </row>
    <row r="7" spans="2:8" ht="12.75">
      <c r="B7" s="2">
        <v>6</v>
      </c>
      <c r="C7" s="3" t="s">
        <v>44</v>
      </c>
      <c r="D7" s="4" t="s">
        <v>5</v>
      </c>
      <c r="E7" s="4" t="s">
        <v>45</v>
      </c>
      <c r="F7" s="2">
        <v>1</v>
      </c>
      <c r="G7" s="8"/>
      <c r="H7" s="6">
        <f t="shared" si="0"/>
        <v>0</v>
      </c>
    </row>
    <row r="8" spans="2:8" ht="12.75">
      <c r="B8" s="2">
        <v>7</v>
      </c>
      <c r="C8" s="3" t="s">
        <v>46</v>
      </c>
      <c r="D8" s="4" t="s">
        <v>5</v>
      </c>
      <c r="E8" s="2" t="s">
        <v>47</v>
      </c>
      <c r="F8" s="2">
        <v>1</v>
      </c>
      <c r="G8" s="8"/>
      <c r="H8" s="6">
        <f t="shared" si="0"/>
        <v>0</v>
      </c>
    </row>
    <row r="9" spans="2:8" ht="12.75">
      <c r="B9" s="2">
        <v>8</v>
      </c>
      <c r="C9" s="3" t="s">
        <v>48</v>
      </c>
      <c r="D9" s="4" t="s">
        <v>5</v>
      </c>
      <c r="E9" s="2" t="s">
        <v>16</v>
      </c>
      <c r="F9" s="2">
        <v>2</v>
      </c>
      <c r="G9" s="8"/>
      <c r="H9" s="6">
        <f t="shared" si="0"/>
        <v>0</v>
      </c>
    </row>
    <row r="10" spans="2:8" ht="12.75">
      <c r="B10" s="2">
        <v>9</v>
      </c>
      <c r="C10" s="3" t="s">
        <v>49</v>
      </c>
      <c r="D10" s="4" t="s">
        <v>5</v>
      </c>
      <c r="E10" s="4" t="s">
        <v>15</v>
      </c>
      <c r="F10" s="2">
        <v>1</v>
      </c>
      <c r="G10" s="8"/>
      <c r="H10" s="6">
        <f t="shared" si="0"/>
        <v>0</v>
      </c>
    </row>
    <row r="11" spans="2:8" ht="12.75">
      <c r="B11" s="2">
        <v>10</v>
      </c>
      <c r="C11" s="3" t="s">
        <v>50</v>
      </c>
      <c r="D11" s="4" t="s">
        <v>5</v>
      </c>
      <c r="E11" s="2" t="s">
        <v>19</v>
      </c>
      <c r="F11" s="2">
        <v>1</v>
      </c>
      <c r="G11" s="8"/>
      <c r="H11" s="6">
        <f t="shared" si="0"/>
        <v>0</v>
      </c>
    </row>
    <row r="12" spans="2:8" ht="12.75">
      <c r="B12" s="2">
        <v>11</v>
      </c>
      <c r="C12" s="3" t="s">
        <v>54</v>
      </c>
      <c r="D12" s="4" t="s">
        <v>26</v>
      </c>
      <c r="E12" s="4" t="s">
        <v>27</v>
      </c>
      <c r="F12" s="2">
        <v>1</v>
      </c>
      <c r="G12" s="8"/>
      <c r="H12" s="6">
        <f t="shared" si="0"/>
        <v>0</v>
      </c>
    </row>
    <row r="13" spans="2:8" ht="63.75">
      <c r="B13" s="2">
        <v>12</v>
      </c>
      <c r="C13" s="3" t="s">
        <v>70</v>
      </c>
      <c r="D13" s="4" t="s">
        <v>2</v>
      </c>
      <c r="E13" s="4" t="s">
        <v>3</v>
      </c>
      <c r="F13" s="2">
        <v>1</v>
      </c>
      <c r="G13" s="8"/>
      <c r="H13" s="6">
        <f t="shared" si="0"/>
        <v>0</v>
      </c>
    </row>
    <row r="14" spans="2:8" ht="12.75">
      <c r="B14" s="2">
        <v>13</v>
      </c>
      <c r="C14" s="3" t="s">
        <v>62</v>
      </c>
      <c r="D14" s="4" t="s">
        <v>2</v>
      </c>
      <c r="E14" s="4" t="s">
        <v>8</v>
      </c>
      <c r="F14" s="2">
        <v>2</v>
      </c>
      <c r="G14" s="8"/>
      <c r="H14" s="6">
        <f t="shared" si="0"/>
        <v>0</v>
      </c>
    </row>
    <row r="15" spans="2:8" ht="12.75">
      <c r="B15" s="2">
        <v>14</v>
      </c>
      <c r="C15" s="3" t="s">
        <v>63</v>
      </c>
      <c r="D15" s="4" t="s">
        <v>2</v>
      </c>
      <c r="E15" s="4" t="s">
        <v>11</v>
      </c>
      <c r="F15" s="2">
        <v>1</v>
      </c>
      <c r="G15" s="8"/>
      <c r="H15" s="6">
        <f t="shared" si="0"/>
        <v>0</v>
      </c>
    </row>
    <row r="16" spans="2:8" ht="12.75">
      <c r="B16" s="2">
        <v>15</v>
      </c>
      <c r="C16" s="3" t="s">
        <v>64</v>
      </c>
      <c r="D16" s="4" t="s">
        <v>2</v>
      </c>
      <c r="E16" s="4" t="s">
        <v>9</v>
      </c>
      <c r="F16" s="2">
        <v>1</v>
      </c>
      <c r="G16" s="8"/>
      <c r="H16" s="6">
        <f t="shared" si="0"/>
        <v>0</v>
      </c>
    </row>
    <row r="17" spans="2:8" ht="12.75">
      <c r="B17" s="2">
        <v>16</v>
      </c>
      <c r="C17" s="3" t="s">
        <v>65</v>
      </c>
      <c r="D17" s="4" t="s">
        <v>2</v>
      </c>
      <c r="E17" s="4" t="s">
        <v>28</v>
      </c>
      <c r="F17" s="2">
        <v>1</v>
      </c>
      <c r="G17" s="8"/>
      <c r="H17" s="6">
        <f t="shared" si="0"/>
        <v>0</v>
      </c>
    </row>
    <row r="18" spans="2:8" ht="12.75">
      <c r="B18" s="2">
        <v>17</v>
      </c>
      <c r="C18" s="3" t="s">
        <v>66</v>
      </c>
      <c r="D18" s="4" t="s">
        <v>2</v>
      </c>
      <c r="E18" s="4" t="s">
        <v>29</v>
      </c>
      <c r="F18" s="2">
        <v>2</v>
      </c>
      <c r="G18" s="8"/>
      <c r="H18" s="6">
        <f t="shared" si="0"/>
        <v>0</v>
      </c>
    </row>
    <row r="19" spans="2:8" ht="12.75">
      <c r="B19" s="2">
        <v>18</v>
      </c>
      <c r="C19" s="3" t="s">
        <v>30</v>
      </c>
      <c r="D19" s="4" t="s">
        <v>2</v>
      </c>
      <c r="E19" s="4" t="s">
        <v>4</v>
      </c>
      <c r="F19" s="2">
        <v>4</v>
      </c>
      <c r="G19" s="8"/>
      <c r="H19" s="6">
        <f t="shared" si="0"/>
        <v>0</v>
      </c>
    </row>
    <row r="20" spans="2:8" ht="12.75">
      <c r="B20" s="2">
        <v>19</v>
      </c>
      <c r="C20" s="3" t="s">
        <v>31</v>
      </c>
      <c r="D20" s="4" t="s">
        <v>6</v>
      </c>
      <c r="E20" s="4" t="s">
        <v>7</v>
      </c>
      <c r="F20" s="2">
        <v>1</v>
      </c>
      <c r="G20" s="8"/>
      <c r="H20" s="6">
        <f t="shared" si="0"/>
        <v>0</v>
      </c>
    </row>
    <row r="21" spans="2:8" ht="12.75">
      <c r="B21" s="2">
        <v>20</v>
      </c>
      <c r="C21" s="3" t="s">
        <v>32</v>
      </c>
      <c r="D21" s="4" t="s">
        <v>0</v>
      </c>
      <c r="E21" s="4" t="s">
        <v>17</v>
      </c>
      <c r="F21" s="2">
        <v>4</v>
      </c>
      <c r="G21" s="8"/>
      <c r="H21" s="6">
        <f t="shared" si="0"/>
        <v>0</v>
      </c>
    </row>
    <row r="22" spans="2:8" ht="12.75">
      <c r="B22" s="2">
        <v>21</v>
      </c>
      <c r="C22" s="3" t="s">
        <v>33</v>
      </c>
      <c r="D22" s="4" t="s">
        <v>0</v>
      </c>
      <c r="E22" s="4" t="s">
        <v>18</v>
      </c>
      <c r="F22" s="2">
        <v>24</v>
      </c>
      <c r="G22" s="8"/>
      <c r="H22" s="6">
        <f t="shared" si="0"/>
        <v>0</v>
      </c>
    </row>
    <row r="23" spans="2:8" ht="12.75">
      <c r="B23" s="2">
        <v>22</v>
      </c>
      <c r="C23" s="3" t="s">
        <v>34</v>
      </c>
      <c r="D23" s="4" t="s">
        <v>0</v>
      </c>
      <c r="E23" s="2" t="s">
        <v>1</v>
      </c>
      <c r="F23" s="2">
        <v>22</v>
      </c>
      <c r="G23" s="8"/>
      <c r="H23" s="6">
        <f t="shared" si="0"/>
        <v>0</v>
      </c>
    </row>
    <row r="24" spans="2:8" ht="12.75">
      <c r="B24" s="2">
        <v>23</v>
      </c>
      <c r="C24" s="3" t="s">
        <v>35</v>
      </c>
      <c r="D24" s="4" t="s">
        <v>0</v>
      </c>
      <c r="E24" s="2" t="s">
        <v>21</v>
      </c>
      <c r="F24" s="2">
        <v>60</v>
      </c>
      <c r="G24" s="8"/>
      <c r="H24" s="6">
        <f t="shared" si="0"/>
        <v>0</v>
      </c>
    </row>
    <row r="25" spans="2:8" ht="12.75">
      <c r="B25" s="2">
        <v>24</v>
      </c>
      <c r="C25" s="3" t="s">
        <v>36</v>
      </c>
      <c r="D25" s="4" t="s">
        <v>0</v>
      </c>
      <c r="E25" s="2" t="s">
        <v>20</v>
      </c>
      <c r="F25" s="2">
        <v>10</v>
      </c>
      <c r="G25" s="8"/>
      <c r="H25" s="6">
        <f t="shared" si="0"/>
        <v>0</v>
      </c>
    </row>
    <row r="26" spans="2:8" ht="12.75">
      <c r="B26" s="2">
        <v>25</v>
      </c>
      <c r="C26" s="3" t="s">
        <v>52</v>
      </c>
      <c r="D26" s="4" t="s">
        <v>51</v>
      </c>
      <c r="E26" s="2" t="s">
        <v>10</v>
      </c>
      <c r="F26" s="2">
        <v>1</v>
      </c>
      <c r="G26" s="8"/>
      <c r="H26" s="6">
        <f t="shared" si="0"/>
        <v>0</v>
      </c>
    </row>
    <row r="27" spans="2:8" ht="12.75">
      <c r="B27" s="2">
        <v>26</v>
      </c>
      <c r="C27" s="3" t="s">
        <v>53</v>
      </c>
      <c r="D27" s="4" t="s">
        <v>51</v>
      </c>
      <c r="E27" s="2" t="s">
        <v>14</v>
      </c>
      <c r="F27" s="2">
        <v>1</v>
      </c>
      <c r="G27" s="8"/>
      <c r="H27" s="6">
        <f t="shared" si="0"/>
        <v>0</v>
      </c>
    </row>
    <row r="28" spans="2:8" ht="89.25">
      <c r="B28" s="2">
        <v>27</v>
      </c>
      <c r="C28" s="3" t="s">
        <v>69</v>
      </c>
      <c r="D28" s="2"/>
      <c r="E28" s="2"/>
      <c r="F28" s="2">
        <v>1</v>
      </c>
      <c r="G28" s="8"/>
      <c r="H28" s="6">
        <f t="shared" si="0"/>
        <v>0</v>
      </c>
    </row>
    <row r="29" spans="2:8" ht="12.75">
      <c r="B29" s="2">
        <v>28</v>
      </c>
      <c r="C29" s="18" t="s">
        <v>55</v>
      </c>
      <c r="D29" s="2"/>
      <c r="E29" s="2"/>
      <c r="F29" s="2"/>
      <c r="G29" s="8"/>
      <c r="H29" s="6">
        <f t="shared" si="0"/>
        <v>0</v>
      </c>
    </row>
    <row r="30" spans="2:8" ht="12.75">
      <c r="B30" s="2">
        <v>29</v>
      </c>
      <c r="C30" s="5" t="s">
        <v>55</v>
      </c>
      <c r="D30" s="2"/>
      <c r="E30" s="2"/>
      <c r="F30" s="2"/>
      <c r="G30" s="8"/>
      <c r="H30" s="6">
        <f t="shared" si="0"/>
        <v>0</v>
      </c>
    </row>
    <row r="31" spans="2:8" ht="12.75">
      <c r="B31" s="2">
        <v>30</v>
      </c>
      <c r="C31" s="5" t="s">
        <v>55</v>
      </c>
      <c r="D31" s="2"/>
      <c r="E31" s="2"/>
      <c r="F31" s="2"/>
      <c r="G31" s="8"/>
      <c r="H31" s="6">
        <f t="shared" si="0"/>
        <v>0</v>
      </c>
    </row>
    <row r="32" spans="7:8" ht="13.5" thickBot="1">
      <c r="G32" s="7" t="s">
        <v>58</v>
      </c>
      <c r="H32" s="6">
        <f>SUM(H2:H31)</f>
        <v>0</v>
      </c>
    </row>
    <row r="33" spans="2:5" ht="27" customHeight="1">
      <c r="B33" s="9" t="s">
        <v>59</v>
      </c>
      <c r="C33" s="19" t="s">
        <v>73</v>
      </c>
      <c r="D33" s="19"/>
      <c r="E33" s="20"/>
    </row>
    <row r="34" spans="2:5" ht="27" customHeight="1">
      <c r="B34" s="10"/>
      <c r="C34" s="14" t="s">
        <v>61</v>
      </c>
      <c r="D34" s="14"/>
      <c r="E34" s="15"/>
    </row>
    <row r="35" spans="2:5" ht="27" customHeight="1">
      <c r="B35" s="10"/>
      <c r="C35" s="14" t="s">
        <v>60</v>
      </c>
      <c r="D35" s="14"/>
      <c r="E35" s="15"/>
    </row>
    <row r="36" spans="2:5" ht="27" customHeight="1">
      <c r="B36" s="10"/>
      <c r="C36" s="14" t="s">
        <v>67</v>
      </c>
      <c r="D36" s="14"/>
      <c r="E36" s="15"/>
    </row>
    <row r="37" spans="2:5" ht="27" customHeight="1">
      <c r="B37" s="10"/>
      <c r="C37" s="14" t="s">
        <v>71</v>
      </c>
      <c r="D37" s="14"/>
      <c r="E37" s="15"/>
    </row>
    <row r="38" spans="2:5" ht="27" customHeight="1">
      <c r="B38" s="10"/>
      <c r="C38" s="14" t="s">
        <v>68</v>
      </c>
      <c r="D38" s="14"/>
      <c r="E38" s="15"/>
    </row>
    <row r="39" spans="2:5" ht="27" customHeight="1" thickBot="1">
      <c r="B39" s="11"/>
      <c r="C39" s="16" t="s">
        <v>72</v>
      </c>
      <c r="D39" s="16"/>
      <c r="E39" s="17"/>
    </row>
  </sheetData>
  <sheetProtection/>
  <mergeCells count="7">
    <mergeCell ref="C39:E39"/>
    <mergeCell ref="C36:E36"/>
    <mergeCell ref="C35:E35"/>
    <mergeCell ref="C33:E33"/>
    <mergeCell ref="C34:E34"/>
    <mergeCell ref="C37:E37"/>
    <mergeCell ref="C38:E38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EPLAN Software &amp; Service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</dc:creator>
  <cp:keywords/>
  <dc:description/>
  <cp:lastModifiedBy>Zivana-PC</cp:lastModifiedBy>
  <cp:lastPrinted>2022-05-17T07:56:22Z</cp:lastPrinted>
  <dcterms:created xsi:type="dcterms:W3CDTF">2005-08-03T11:13:36Z</dcterms:created>
  <dcterms:modified xsi:type="dcterms:W3CDTF">2022-05-17T07:56:41Z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DSteps">
    <vt:lpwstr>0</vt:lpwstr>
  </property>
  <property fmtid="{D5CDD505-2E9C-101B-9397-08002B2CF9AE}" pid="3" name="MainObjects">
    <vt:lpwstr>1419</vt:lpwstr>
  </property>
  <property fmtid="{D5CDD505-2E9C-101B-9397-08002B2CF9AE}" pid="4" name="ProjectSteps">
    <vt:lpwstr>1419</vt:lpwstr>
  </property>
  <property fmtid="{D5CDD505-2E9C-101B-9397-08002B2CF9AE}" pid="5" name="PxfVersion">
    <vt:lpwstr>1.22</vt:lpwstr>
  </property>
  <property fmtid="{D5CDD505-2E9C-101B-9397-08002B2CF9AE}" pid="6" name="SchemaVersion">
    <vt:lpwstr>1.7.5325</vt:lpwstr>
  </property>
  <property fmtid="{D5CDD505-2E9C-101B-9397-08002B2CF9AE}" pid="7" name="SrcProject">
    <vt:lpwstr>C:\Users\Public\EPLAN\Electric P821\Projects\IMP\IDEAS2022.elk</vt:lpwstr>
  </property>
  <property fmtid="{D5CDD505-2E9C-101B-9397-08002B2CF9AE}" pid="8" name="Version">
    <vt:lpwstr>2.1.5325</vt:lpwstr>
  </property>
</Properties>
</file>